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276"/>
  </bookViews>
  <sheets>
    <sheet name="R2019_10" sheetId="1" r:id="rId1"/>
    <sheet name="Podrobný rozpočet" sheetId="3" r:id="rId2"/>
  </sheets>
  <definedNames>
    <definedName name="_xlnm.Print_Titles" localSheetId="0">'R2019_10'!$2:$2</definedName>
  </definedNames>
  <calcPr calcId="145621"/>
</workbook>
</file>

<file path=xl/calcChain.xml><?xml version="1.0" encoding="utf-8"?>
<calcChain xmlns="http://schemas.openxmlformats.org/spreadsheetml/2006/main">
  <c r="G35" i="1" l="1"/>
  <c r="H35" i="1"/>
  <c r="I35" i="1"/>
  <c r="J35" i="1"/>
  <c r="F35" i="1"/>
  <c r="G29" i="1"/>
  <c r="H29" i="1"/>
  <c r="I29" i="1"/>
  <c r="J29" i="1"/>
  <c r="F29" i="1"/>
  <c r="G9" i="1"/>
  <c r="G11" i="1" s="1"/>
  <c r="H9" i="1"/>
  <c r="H11" i="1" s="1"/>
  <c r="I9" i="1"/>
  <c r="J9" i="1"/>
  <c r="F9" i="1"/>
  <c r="F11" i="1" s="1"/>
  <c r="F40" i="1" l="1"/>
  <c r="G40" i="1"/>
  <c r="J40" i="1"/>
  <c r="J37" i="1"/>
  <c r="H40" i="1"/>
  <c r="I40" i="1"/>
  <c r="I37" i="1"/>
  <c r="H37" i="1"/>
  <c r="H39" i="1" s="1"/>
  <c r="F37" i="1"/>
  <c r="F39" i="1" s="1"/>
  <c r="G37" i="1"/>
  <c r="G39" i="1" s="1"/>
  <c r="J11" i="1"/>
  <c r="I11" i="1"/>
  <c r="I39" i="1" l="1"/>
  <c r="J39" i="1"/>
</calcChain>
</file>

<file path=xl/sharedStrings.xml><?xml version="1.0" encoding="utf-8"?>
<sst xmlns="http://schemas.openxmlformats.org/spreadsheetml/2006/main" count="112" uniqueCount="81">
  <si>
    <t>ORJ</t>
  </si>
  <si>
    <t>Par</t>
  </si>
  <si>
    <t>Pol</t>
  </si>
  <si>
    <t>ORG</t>
  </si>
  <si>
    <t>ÚZ</t>
  </si>
  <si>
    <t>Název účelového znaku</t>
  </si>
  <si>
    <t>Úč 2016 (1-12)</t>
  </si>
  <si>
    <t>Úč 2017 (1-12)</t>
  </si>
  <si>
    <t>RU 2018 (1-6)</t>
  </si>
  <si>
    <t>Úč 2018 (1-6)</t>
  </si>
  <si>
    <t>Ostatní neinv. přijaté transf. ze SR</t>
  </si>
  <si>
    <t>Dotace na výkon činnosti obce s rozšířenou působností v oblasti sociálně-právní ochrany dětí</t>
  </si>
  <si>
    <t>Příspěvek na výkon sociální práce (s výjimkou soc.-práv.ochrany dětí)</t>
  </si>
  <si>
    <t>Příjmy z poskyt. služeb a výrobků</t>
  </si>
  <si>
    <t>Činnost místní správy</t>
  </si>
  <si>
    <t>Přijaté nekap. přísp.a náhrady</t>
  </si>
  <si>
    <t>Odměny za užití počítačových programů</t>
  </si>
  <si>
    <t>Drobný hm. DM</t>
  </si>
  <si>
    <t>Nákup materiálu j.n.</t>
  </si>
  <si>
    <t>Služby elektronických komunikací</t>
  </si>
  <si>
    <t>Nájemné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</si>
  <si>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</si>
  <si>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</si>
  <si>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</si>
  <si>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</si>
  <si>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</si>
  <si>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Budovy, haly a stavby</t>
  </si>
  <si>
    <t>Výpočetní technika</t>
  </si>
  <si>
    <t>Příjmy 10 - Odbor informačních technologií</t>
  </si>
  <si>
    <t>Běžné příjmy</t>
  </si>
  <si>
    <t>Běžné výdaje</t>
  </si>
  <si>
    <t>Kapitálové výdaje</t>
  </si>
  <si>
    <t>VÝSLEDEK HOSPODAŘENÍ (P - V)</t>
  </si>
  <si>
    <t>PROVOZNÍ PŘEBYTEK (BP - BV)</t>
  </si>
  <si>
    <t>Název položky</t>
  </si>
  <si>
    <t>Název paragrafu</t>
  </si>
  <si>
    <t>NR 2019</t>
  </si>
  <si>
    <t>Popisky řádků</t>
  </si>
  <si>
    <t>Návrh rozpočtu na rok 2019</t>
  </si>
  <si>
    <t>5042 - odměny za užití poč. prog.</t>
  </si>
  <si>
    <t>Pronájem SW (Adobe, AutoCad, atd.)</t>
  </si>
  <si>
    <t>5137 - DHIM &lt; 40000 použ &gt; 1rok</t>
  </si>
  <si>
    <t>HW do 40.000</t>
  </si>
  <si>
    <t>rozvoj MAN - aktivní prvky do 40.000,-</t>
  </si>
  <si>
    <t>5139 - nákup mater.j.n. (všeobecný materiál)</t>
  </si>
  <si>
    <t>MAN - baterie</t>
  </si>
  <si>
    <t>náhr. díly k HW - serverovna....</t>
  </si>
  <si>
    <t>spotřební materiál (média,periferie)</t>
  </si>
  <si>
    <t>5162 - služby telek.a radiokom.</t>
  </si>
  <si>
    <t>Internet</t>
  </si>
  <si>
    <t>5167 - služby školení a vzdělávání</t>
  </si>
  <si>
    <t>5168 - služby zpracování dat a sl. související s informačnímí a komunikačními technologiemi</t>
  </si>
  <si>
    <t>externí služby (snímek web města, ČSN, správa domén, …)</t>
  </si>
  <si>
    <t>GIS - podpora a služby</t>
  </si>
  <si>
    <t>Podpora a provozování MAN</t>
  </si>
  <si>
    <t>Podpora agendových systémů</t>
  </si>
  <si>
    <t>Podpora bezpečnostních prvků</t>
  </si>
  <si>
    <t>Podpora eGoverment - IOP09</t>
  </si>
  <si>
    <t>Podpora hlavních systémů</t>
  </si>
  <si>
    <t>Podpora SW na lokalizaci autoparku</t>
  </si>
  <si>
    <t>Rozvoj eGovernmentu</t>
  </si>
  <si>
    <t>Servis síťové infrastruktury</t>
  </si>
  <si>
    <t>Xerox - Outsourcing TS</t>
  </si>
  <si>
    <t>5169 - nákup služeb j.n.</t>
  </si>
  <si>
    <t>5171 - opravy a údržba</t>
  </si>
  <si>
    <t>Opravy a údržba VT</t>
  </si>
  <si>
    <t>Opravy MAN</t>
  </si>
  <si>
    <t>5172 - program.vybavení &lt; 60000</t>
  </si>
  <si>
    <t>Nákup SW (OS, Office, licence aplikací, upgrade sw, obnova sw)</t>
  </si>
  <si>
    <t>6111 - program.vybavení &gt; 60000</t>
  </si>
  <si>
    <t>GIS - rozvoj</t>
  </si>
  <si>
    <t>Nákup SW (licence aplikací)</t>
  </si>
  <si>
    <t>6125 - výpočet. technika &gt; 40000</t>
  </si>
  <si>
    <t>Autonomní kontrola vstupních dvěří</t>
  </si>
  <si>
    <t>Kamerový systém + kamery</t>
  </si>
  <si>
    <t>Rozvoj MAN - doplnění HW</t>
  </si>
  <si>
    <t>Serverovna - aktivní prvky, servery, LAN …</t>
  </si>
  <si>
    <t>Výměna serverů - plán obnovy hw</t>
  </si>
  <si>
    <t>Celkový součet</t>
  </si>
  <si>
    <t>Výdaje 10 - Odbor informačních technologií</t>
  </si>
  <si>
    <t>ODBOR INFORMAČNÍCH TECHNOLOGIÍ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</si>
</sst>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\ &quot;Kč&quot;"/>
  </numFmts>
  <fonts count="6" x14ac:knownFonts="1">
    <font>
      <sz val="11.25"/>
      <name val="Cambria"/>
    </font>
    <font>
      <sz val="11"/>
      <color theme="1"/>
      <name val="Calibri"/>
      <family val="2"/>
      <charset val="238"/>
      <scheme val="min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10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 style="medium">
        <color theme="8" tint="0.79998168889431442"/>
      </bottom>
      <diagonal/>
    </border>
    <border>
      <left style="dotted">
        <color auto="1"/>
      </left>
      <right style="medium">
        <color theme="1" tint="0.499984740745262"/>
      </right>
      <top/>
      <bottom style="medium">
        <color theme="8" tint="0.79998168889431442"/>
      </bottom>
      <diagonal/>
    </border>
    <border>
      <left style="medium">
        <color theme="1" tint="0.499984740745262"/>
      </left>
      <right/>
      <top/>
      <bottom/>
      <diagonal/>
    </border>
    <border>
      <left style="dotted">
        <color auto="1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 style="dotted">
        <color auto="1"/>
      </left>
      <right style="medium">
        <color theme="1" tint="0.499984740745262"/>
      </right>
      <top/>
      <bottom style="medium">
        <color theme="1" tint="0.499984740745262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 applyProtection="1"/>
    <xf numFmtId="164" fontId="2" fillId="2" borderId="0" xfId="0" applyNumberFormat="1" applyFont="1" applyFill="1" applyAlignment="1" applyProtection="1">
      <alignment horizontal="left" vertical="center" wrapText="1"/>
    </xf>
    <xf numFmtId="49" fontId="2" fillId="2" borderId="0" xfId="0" applyNumberFormat="1" applyFont="1" applyFill="1" applyAlignment="1" applyProtection="1">
      <alignment horizontal="left" vertical="center" wrapText="1"/>
    </xf>
    <xf numFmtId="0" fontId="3" fillId="0" borderId="0" xfId="0" applyFont="1" applyProtection="1"/>
    <xf numFmtId="164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" fontId="2" fillId="2" borderId="0" xfId="0" applyNumberFormat="1" applyFont="1" applyFill="1" applyAlignment="1" applyProtection="1">
      <alignment horizontal="center" vertical="center" wrapText="1"/>
    </xf>
    <xf numFmtId="0" fontId="4" fillId="3" borderId="2" xfId="1" applyFont="1" applyFill="1" applyBorder="1"/>
    <xf numFmtId="165" fontId="4" fillId="3" borderId="3" xfId="1" applyNumberFormat="1" applyFont="1" applyFill="1" applyBorder="1"/>
    <xf numFmtId="0" fontId="1" fillId="0" borderId="0" xfId="1"/>
    <xf numFmtId="0" fontId="5" fillId="4" borderId="4" xfId="0" applyFont="1" applyFill="1" applyBorder="1" applyAlignment="1">
      <alignment horizontal="left"/>
    </xf>
    <xf numFmtId="165" fontId="5" fillId="4" borderId="5" xfId="0" applyNumberFormat="1" applyFont="1" applyFill="1" applyBorder="1"/>
    <xf numFmtId="0" fontId="5" fillId="5" borderId="6" xfId="0" applyFont="1" applyFill="1" applyBorder="1" applyAlignment="1">
      <alignment horizontal="left" indent="1"/>
    </xf>
    <xf numFmtId="165" fontId="5" fillId="5" borderId="7" xfId="0" applyNumberFormat="1" applyFont="1" applyFill="1" applyBorder="1"/>
    <xf numFmtId="0" fontId="4" fillId="3" borderId="8" xfId="0" applyFont="1" applyFill="1" applyBorder="1" applyAlignment="1">
      <alignment horizontal="left"/>
    </xf>
    <xf numFmtId="165" fontId="4" fillId="3" borderId="9" xfId="0" applyNumberFormat="1" applyFont="1" applyFill="1" applyBorder="1"/>
    <xf numFmtId="164" fontId="2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1" width="4.453125" style="11" customWidth="1"/>
    <col min="2" max="3" width="4.7265625" style="11" customWidth="1"/>
    <col min="4" max="4" width="5.90625" style="11" customWidth="1"/>
    <col min="5" max="5" width="8.90625" style="11" customWidth="1"/>
    <col min="6" max="7" width="12.26953125" style="13" bestFit="1" customWidth="1"/>
    <col min="8" max="8" width="11.6328125" style="13" bestFit="1" customWidth="1"/>
    <col min="9" max="9" width="11.26953125" style="13" bestFit="1" customWidth="1"/>
    <col min="10" max="10" width="9.90625" style="13" bestFit="1" customWidth="1"/>
    <col min="11" max="11" width="30.08984375" style="12" customWidth="1"/>
    <col min="12" max="12" width="18.08984375" style="12" customWidth="1"/>
    <col min="13" max="13" width="64.08984375" style="12" customWidth="1"/>
    <col min="14" max="16384" width="8.7265625" style="3"/>
  </cols>
  <sheetData>
    <row r="1" spans="1:13" ht="17.399999999999999" customHeight="1" x14ac:dyDescent="0.25">
      <c r="A1" s="24" t="s">
        <v>80</v>
      </c>
    </row>
    <row r="2" spans="1:1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4" t="s">
        <v>6</v>
      </c>
      <c r="G2" s="14" t="s">
        <v>7</v>
      </c>
      <c r="H2" s="14" t="s">
        <v>8</v>
      </c>
      <c r="I2" s="14" t="s">
        <v>9</v>
      </c>
      <c r="J2" s="14" t="s">
        <v>36</v>
      </c>
      <c r="K2" s="2" t="s">
        <v>34</v>
      </c>
      <c r="L2" s="2" t="s">
        <v>35</v>
      </c>
      <c r="M2" s="2" t="s">
        <v>5</v>
      </c>
    </row>
    <row r="3" spans="1:13" x14ac:dyDescent="0.25">
      <c r="A3" s="4"/>
      <c r="B3" s="4"/>
      <c r="C3" s="4"/>
      <c r="D3" s="4"/>
      <c r="E3" s="4"/>
      <c r="F3" s="6"/>
      <c r="G3" s="6"/>
      <c r="H3" s="6"/>
      <c r="I3" s="6"/>
      <c r="J3" s="7"/>
      <c r="K3" s="5"/>
      <c r="L3" s="5"/>
      <c r="M3" s="5"/>
    </row>
    <row r="4" spans="1:13" x14ac:dyDescent="0.25">
      <c r="A4" s="4">
        <v>10</v>
      </c>
      <c r="B4" s="4"/>
      <c r="C4" s="4">
        <v>4116</v>
      </c>
      <c r="D4" s="4"/>
      <c r="E4" s="4">
        <v>13011</v>
      </c>
      <c r="F4" s="6">
        <v>21</v>
      </c>
      <c r="G4" s="6">
        <v>416</v>
      </c>
      <c r="H4" s="6">
        <v>18</v>
      </c>
      <c r="I4" s="6">
        <v>18</v>
      </c>
      <c r="J4" s="7"/>
      <c r="K4" s="5" t="s">
        <v>10</v>
      </c>
      <c r="L4" s="5"/>
      <c r="M4" s="5" t="s">
        <v>11</v>
      </c>
    </row>
    <row r="5" spans="1:13" x14ac:dyDescent="0.25">
      <c r="A5" s="4">
        <v>10</v>
      </c>
      <c r="B5" s="4"/>
      <c r="C5" s="4">
        <v>4116</v>
      </c>
      <c r="D5" s="4"/>
      <c r="E5" s="4">
        <v>13015</v>
      </c>
      <c r="F5" s="6">
        <v>37</v>
      </c>
      <c r="G5" s="6"/>
      <c r="H5" s="6"/>
      <c r="I5" s="6"/>
      <c r="J5" s="7"/>
      <c r="K5" s="5" t="s">
        <v>10</v>
      </c>
      <c r="L5" s="5"/>
      <c r="M5" s="5" t="s">
        <v>12</v>
      </c>
    </row>
    <row r="6" spans="1:13" x14ac:dyDescent="0.25">
      <c r="A6" s="4">
        <v>10</v>
      </c>
      <c r="B6" s="4">
        <v>6171</v>
      </c>
      <c r="C6" s="4">
        <v>2111</v>
      </c>
      <c r="D6" s="4"/>
      <c r="E6" s="4"/>
      <c r="F6" s="6"/>
      <c r="G6" s="6">
        <v>101.93600000000001</v>
      </c>
      <c r="H6" s="6"/>
      <c r="I6" s="6">
        <v>101.93600000000001</v>
      </c>
      <c r="J6" s="7"/>
      <c r="K6" s="5" t="s">
        <v>13</v>
      </c>
      <c r="L6" s="5" t="s">
        <v>14</v>
      </c>
      <c r="M6" s="5"/>
    </row>
    <row r="7" spans="1:13" x14ac:dyDescent="0.25">
      <c r="A7" s="4">
        <v>10</v>
      </c>
      <c r="B7" s="4">
        <v>6171</v>
      </c>
      <c r="C7" s="4">
        <v>2324</v>
      </c>
      <c r="D7" s="4"/>
      <c r="E7" s="4"/>
      <c r="F7" s="6">
        <v>23.43</v>
      </c>
      <c r="G7" s="6">
        <v>12.9734</v>
      </c>
      <c r="H7" s="6"/>
      <c r="I7" s="6"/>
      <c r="J7" s="7"/>
      <c r="K7" s="5" t="s">
        <v>15</v>
      </c>
      <c r="L7" s="5" t="s">
        <v>14</v>
      </c>
      <c r="M7" s="5"/>
    </row>
    <row r="8" spans="1:13" x14ac:dyDescent="0.25">
      <c r="A8" s="4"/>
      <c r="B8" s="4"/>
      <c r="C8" s="4"/>
      <c r="D8" s="4"/>
      <c r="E8" s="4"/>
      <c r="F8" s="6"/>
      <c r="G8" s="6"/>
      <c r="H8" s="6"/>
      <c r="I8" s="6"/>
      <c r="J8" s="7"/>
      <c r="K8" s="5"/>
      <c r="L8" s="5"/>
      <c r="M8" s="5"/>
    </row>
    <row r="9" spans="1:13" x14ac:dyDescent="0.25">
      <c r="A9" s="8"/>
      <c r="B9" s="8" t="s">
        <v>29</v>
      </c>
      <c r="C9" s="8"/>
      <c r="D9" s="8"/>
      <c r="E9" s="8"/>
      <c r="F9" s="10">
        <f>SUM(F3:F8)</f>
        <v>81.430000000000007</v>
      </c>
      <c r="G9" s="10">
        <f t="shared" ref="G9:J9" si="0">SUM(G3:G8)</f>
        <v>530.90940000000001</v>
      </c>
      <c r="H9" s="10">
        <f t="shared" si="0"/>
        <v>18</v>
      </c>
      <c r="I9" s="10">
        <f t="shared" si="0"/>
        <v>119.93600000000001</v>
      </c>
      <c r="J9" s="10">
        <f t="shared" si="0"/>
        <v>0</v>
      </c>
      <c r="K9" s="9"/>
      <c r="L9" s="9"/>
      <c r="M9" s="9"/>
    </row>
    <row r="10" spans="1:13" x14ac:dyDescent="0.25">
      <c r="A10" s="4"/>
      <c r="B10" s="4"/>
      <c r="C10" s="4"/>
      <c r="D10" s="4"/>
      <c r="E10" s="4"/>
      <c r="F10" s="6"/>
      <c r="G10" s="6"/>
      <c r="H10" s="6"/>
      <c r="I10" s="6"/>
      <c r="J10" s="7"/>
      <c r="K10" s="5"/>
      <c r="L10" s="5"/>
      <c r="M10" s="5"/>
    </row>
    <row r="11" spans="1:13" x14ac:dyDescent="0.25">
      <c r="A11" s="8"/>
      <c r="B11" s="8" t="s">
        <v>28</v>
      </c>
      <c r="C11" s="8"/>
      <c r="D11" s="8"/>
      <c r="E11" s="8"/>
      <c r="F11" s="10">
        <f>SUM(F9:F10)</f>
        <v>81.430000000000007</v>
      </c>
      <c r="G11" s="10">
        <f t="shared" ref="G11:J11" si="1">SUM(G9:G10)</f>
        <v>530.90940000000001</v>
      </c>
      <c r="H11" s="10">
        <f t="shared" si="1"/>
        <v>18</v>
      </c>
      <c r="I11" s="10">
        <f t="shared" si="1"/>
        <v>119.93600000000001</v>
      </c>
      <c r="J11" s="10">
        <f t="shared" si="1"/>
        <v>0</v>
      </c>
      <c r="K11" s="9"/>
      <c r="L11" s="9"/>
      <c r="M11" s="9"/>
    </row>
    <row r="12" spans="1:13" x14ac:dyDescent="0.25">
      <c r="A12" s="4"/>
      <c r="B12" s="4"/>
      <c r="C12" s="4"/>
      <c r="D12" s="4"/>
      <c r="E12" s="4"/>
      <c r="F12" s="6"/>
      <c r="G12" s="6"/>
      <c r="H12" s="6"/>
      <c r="I12" s="6"/>
      <c r="J12" s="7"/>
      <c r="K12" s="5"/>
      <c r="L12" s="5"/>
      <c r="M12" s="5"/>
    </row>
    <row r="13" spans="1:13" x14ac:dyDescent="0.25">
      <c r="A13" s="4">
        <v>10</v>
      </c>
      <c r="B13" s="4">
        <v>6171</v>
      </c>
      <c r="C13" s="4">
        <v>5042</v>
      </c>
      <c r="D13" s="4"/>
      <c r="E13" s="4"/>
      <c r="F13" s="6"/>
      <c r="G13" s="6"/>
      <c r="H13" s="6">
        <v>50</v>
      </c>
      <c r="I13" s="6">
        <v>0</v>
      </c>
      <c r="J13" s="7">
        <v>50</v>
      </c>
      <c r="K13" s="5" t="s">
        <v>16</v>
      </c>
      <c r="L13" s="5" t="s">
        <v>14</v>
      </c>
      <c r="M13" s="5"/>
    </row>
    <row r="14" spans="1:13" x14ac:dyDescent="0.25">
      <c r="A14" s="4">
        <v>10</v>
      </c>
      <c r="B14" s="4">
        <v>6171</v>
      </c>
      <c r="C14" s="4">
        <v>5137</v>
      </c>
      <c r="D14" s="4"/>
      <c r="E14" s="4"/>
      <c r="F14" s="6">
        <v>941.06028000000003</v>
      </c>
      <c r="G14" s="6">
        <v>855.53701999999998</v>
      </c>
      <c r="H14" s="6">
        <v>2100</v>
      </c>
      <c r="I14" s="6">
        <v>459.74810000000002</v>
      </c>
      <c r="J14" s="7">
        <v>2250</v>
      </c>
      <c r="K14" s="5" t="s">
        <v>17</v>
      </c>
      <c r="L14" s="5" t="s">
        <v>14</v>
      </c>
      <c r="M14" s="5"/>
    </row>
    <row r="15" spans="1:13" x14ac:dyDescent="0.25">
      <c r="A15" s="4">
        <v>10</v>
      </c>
      <c r="B15" s="4">
        <v>6171</v>
      </c>
      <c r="C15" s="4">
        <v>5137</v>
      </c>
      <c r="D15" s="4"/>
      <c r="E15" s="4">
        <v>13011</v>
      </c>
      <c r="F15" s="6"/>
      <c r="G15" s="6">
        <v>398</v>
      </c>
      <c r="H15" s="6"/>
      <c r="I15" s="6"/>
      <c r="J15" s="7"/>
      <c r="K15" s="5" t="s">
        <v>17</v>
      </c>
      <c r="L15" s="5" t="s">
        <v>14</v>
      </c>
      <c r="M15" s="5" t="s">
        <v>11</v>
      </c>
    </row>
    <row r="16" spans="1:13" x14ac:dyDescent="0.25">
      <c r="A16" s="4">
        <v>10</v>
      </c>
      <c r="B16" s="4">
        <v>6171</v>
      </c>
      <c r="C16" s="4">
        <v>5137</v>
      </c>
      <c r="D16" s="4"/>
      <c r="E16" s="4">
        <v>13015</v>
      </c>
      <c r="F16" s="6">
        <v>33</v>
      </c>
      <c r="G16" s="6"/>
      <c r="H16" s="6"/>
      <c r="I16" s="6"/>
      <c r="J16" s="7"/>
      <c r="K16" s="5" t="s">
        <v>17</v>
      </c>
      <c r="L16" s="5" t="s">
        <v>14</v>
      </c>
      <c r="M16" s="5" t="s">
        <v>12</v>
      </c>
    </row>
    <row r="17" spans="1:13" x14ac:dyDescent="0.25">
      <c r="A17" s="4">
        <v>10</v>
      </c>
      <c r="B17" s="4">
        <v>6171</v>
      </c>
      <c r="C17" s="4">
        <v>5139</v>
      </c>
      <c r="D17" s="4"/>
      <c r="E17" s="4"/>
      <c r="F17" s="6">
        <v>290.4556</v>
      </c>
      <c r="G17" s="6">
        <v>261.81065999999998</v>
      </c>
      <c r="H17" s="6">
        <v>700</v>
      </c>
      <c r="I17" s="6">
        <v>153.124</v>
      </c>
      <c r="J17" s="7">
        <v>600</v>
      </c>
      <c r="K17" s="5" t="s">
        <v>18</v>
      </c>
      <c r="L17" s="5" t="s">
        <v>14</v>
      </c>
      <c r="M17" s="5"/>
    </row>
    <row r="18" spans="1:13" x14ac:dyDescent="0.25">
      <c r="A18" s="4">
        <v>10</v>
      </c>
      <c r="B18" s="4">
        <v>6171</v>
      </c>
      <c r="C18" s="4">
        <v>5162</v>
      </c>
      <c r="D18" s="4"/>
      <c r="E18" s="4"/>
      <c r="F18" s="6">
        <v>87.838999999999999</v>
      </c>
      <c r="G18" s="6">
        <v>100.551</v>
      </c>
      <c r="H18" s="6">
        <v>110</v>
      </c>
      <c r="I18" s="6">
        <v>54.45</v>
      </c>
      <c r="J18" s="7">
        <v>200</v>
      </c>
      <c r="K18" s="5" t="s">
        <v>19</v>
      </c>
      <c r="L18" s="5" t="s">
        <v>14</v>
      </c>
      <c r="M18" s="5"/>
    </row>
    <row r="19" spans="1:13" x14ac:dyDescent="0.25">
      <c r="A19" s="4">
        <v>10</v>
      </c>
      <c r="B19" s="4">
        <v>6171</v>
      </c>
      <c r="C19" s="4">
        <v>5162</v>
      </c>
      <c r="D19" s="4"/>
      <c r="E19" s="4">
        <v>13015</v>
      </c>
      <c r="F19" s="6">
        <v>4</v>
      </c>
      <c r="G19" s="6"/>
      <c r="H19" s="6"/>
      <c r="I19" s="6"/>
      <c r="J19" s="7"/>
      <c r="K19" s="5" t="s">
        <v>19</v>
      </c>
      <c r="L19" s="5" t="s">
        <v>14</v>
      </c>
      <c r="M19" s="5" t="s">
        <v>12</v>
      </c>
    </row>
    <row r="20" spans="1:13" x14ac:dyDescent="0.25">
      <c r="A20" s="4">
        <v>10</v>
      </c>
      <c r="B20" s="4">
        <v>6171</v>
      </c>
      <c r="C20" s="4">
        <v>5164</v>
      </c>
      <c r="D20" s="4"/>
      <c r="E20" s="4"/>
      <c r="F20" s="6">
        <v>18</v>
      </c>
      <c r="G20" s="6">
        <v>16.40034</v>
      </c>
      <c r="H20" s="6">
        <v>20</v>
      </c>
      <c r="I20" s="6"/>
      <c r="J20" s="7">
        <v>0</v>
      </c>
      <c r="K20" s="5" t="s">
        <v>20</v>
      </c>
      <c r="L20" s="5" t="s">
        <v>14</v>
      </c>
      <c r="M20" s="5"/>
    </row>
    <row r="21" spans="1:13" x14ac:dyDescent="0.25">
      <c r="A21" s="4">
        <v>10</v>
      </c>
      <c r="B21" s="4">
        <v>6171</v>
      </c>
      <c r="C21" s="4">
        <v>5167</v>
      </c>
      <c r="D21" s="4"/>
      <c r="E21" s="4"/>
      <c r="F21" s="6"/>
      <c r="G21" s="6"/>
      <c r="H21" s="6">
        <v>300</v>
      </c>
      <c r="I21" s="6">
        <v>3.0249999999999999</v>
      </c>
      <c r="J21" s="7">
        <v>300</v>
      </c>
      <c r="K21" s="5" t="s">
        <v>21</v>
      </c>
      <c r="L21" s="5" t="s">
        <v>14</v>
      </c>
      <c r="M21" s="5"/>
    </row>
    <row r="22" spans="1:13" x14ac:dyDescent="0.25">
      <c r="A22" s="4">
        <v>10</v>
      </c>
      <c r="B22" s="4">
        <v>6171</v>
      </c>
      <c r="C22" s="4">
        <v>5168</v>
      </c>
      <c r="D22" s="4"/>
      <c r="E22" s="4"/>
      <c r="F22" s="6">
        <v>139.52199999999999</v>
      </c>
      <c r="G22" s="6">
        <v>312.27</v>
      </c>
      <c r="H22" s="6">
        <v>12331</v>
      </c>
      <c r="I22" s="6">
        <v>4066.3016200000002</v>
      </c>
      <c r="J22" s="7">
        <v>12296</v>
      </c>
      <c r="K22" s="5" t="s">
        <v>22</v>
      </c>
      <c r="L22" s="5" t="s">
        <v>14</v>
      </c>
      <c r="M22" s="5"/>
    </row>
    <row r="23" spans="1:13" x14ac:dyDescent="0.25">
      <c r="A23" s="4">
        <v>10</v>
      </c>
      <c r="B23" s="4">
        <v>6171</v>
      </c>
      <c r="C23" s="4">
        <v>5169</v>
      </c>
      <c r="D23" s="4"/>
      <c r="E23" s="4"/>
      <c r="F23" s="6">
        <v>14420.124959999999</v>
      </c>
      <c r="G23" s="6">
        <v>11173.98567</v>
      </c>
      <c r="H23" s="6">
        <v>180</v>
      </c>
      <c r="I23" s="6">
        <v>24.674420000000001</v>
      </c>
      <c r="J23" s="7">
        <v>180</v>
      </c>
      <c r="K23" s="5" t="s">
        <v>23</v>
      </c>
      <c r="L23" s="5" t="s">
        <v>14</v>
      </c>
      <c r="M23" s="5"/>
    </row>
    <row r="24" spans="1:13" x14ac:dyDescent="0.25">
      <c r="A24" s="4">
        <v>10</v>
      </c>
      <c r="B24" s="4">
        <v>6171</v>
      </c>
      <c r="C24" s="4">
        <v>5169</v>
      </c>
      <c r="D24" s="4"/>
      <c r="E24" s="4">
        <v>13011</v>
      </c>
      <c r="F24" s="6">
        <v>21</v>
      </c>
      <c r="G24" s="6">
        <v>18</v>
      </c>
      <c r="H24" s="6">
        <v>18</v>
      </c>
      <c r="I24" s="6"/>
      <c r="J24" s="7"/>
      <c r="K24" s="5" t="s">
        <v>23</v>
      </c>
      <c r="L24" s="5" t="s">
        <v>14</v>
      </c>
      <c r="M24" s="5" t="s">
        <v>11</v>
      </c>
    </row>
    <row r="25" spans="1:13" x14ac:dyDescent="0.25">
      <c r="A25" s="4">
        <v>10</v>
      </c>
      <c r="B25" s="4">
        <v>6171</v>
      </c>
      <c r="C25" s="4">
        <v>5169</v>
      </c>
      <c r="D25" s="4">
        <v>1306</v>
      </c>
      <c r="E25" s="4"/>
      <c r="F25" s="6"/>
      <c r="G25" s="6">
        <v>10.8</v>
      </c>
      <c r="H25" s="6"/>
      <c r="I25" s="6"/>
      <c r="J25" s="7"/>
      <c r="K25" s="5" t="s">
        <v>23</v>
      </c>
      <c r="L25" s="5" t="s">
        <v>14</v>
      </c>
      <c r="M25" s="5"/>
    </row>
    <row r="26" spans="1:13" x14ac:dyDescent="0.25">
      <c r="A26" s="4">
        <v>10</v>
      </c>
      <c r="B26" s="4">
        <v>6171</v>
      </c>
      <c r="C26" s="4">
        <v>5171</v>
      </c>
      <c r="D26" s="4"/>
      <c r="E26" s="4"/>
      <c r="F26" s="6">
        <v>61.0886</v>
      </c>
      <c r="G26" s="6">
        <v>218.05786000000001</v>
      </c>
      <c r="H26" s="6">
        <v>700</v>
      </c>
      <c r="I26" s="6">
        <v>126.3866</v>
      </c>
      <c r="J26" s="7">
        <v>700</v>
      </c>
      <c r="K26" s="5" t="s">
        <v>24</v>
      </c>
      <c r="L26" s="5" t="s">
        <v>14</v>
      </c>
      <c r="M26" s="5"/>
    </row>
    <row r="27" spans="1:13" x14ac:dyDescent="0.25">
      <c r="A27" s="4">
        <v>10</v>
      </c>
      <c r="B27" s="4">
        <v>6171</v>
      </c>
      <c r="C27" s="4">
        <v>5172</v>
      </c>
      <c r="D27" s="4"/>
      <c r="E27" s="4"/>
      <c r="F27" s="6">
        <v>668.45043999999996</v>
      </c>
      <c r="G27" s="6">
        <v>1235.72119</v>
      </c>
      <c r="H27" s="6">
        <v>1250</v>
      </c>
      <c r="I27" s="6">
        <v>134.58000000000001</v>
      </c>
      <c r="J27" s="7">
        <v>1250</v>
      </c>
      <c r="K27" s="5" t="s">
        <v>25</v>
      </c>
      <c r="L27" s="5" t="s">
        <v>14</v>
      </c>
      <c r="M27" s="5"/>
    </row>
    <row r="28" spans="1:13" x14ac:dyDescent="0.25">
      <c r="A28" s="4"/>
      <c r="B28" s="4"/>
      <c r="C28" s="4"/>
      <c r="D28" s="4"/>
      <c r="E28" s="4"/>
      <c r="F28" s="6"/>
      <c r="G28" s="6"/>
      <c r="H28" s="6"/>
      <c r="I28" s="6"/>
      <c r="J28" s="7"/>
      <c r="K28" s="5"/>
      <c r="L28" s="5"/>
      <c r="M28" s="5"/>
    </row>
    <row r="29" spans="1:13" x14ac:dyDescent="0.25">
      <c r="A29" s="8"/>
      <c r="B29" s="8" t="s">
        <v>30</v>
      </c>
      <c r="C29" s="8"/>
      <c r="D29" s="8"/>
      <c r="E29" s="8"/>
      <c r="F29" s="10">
        <f>SUM(F12:F28)</f>
        <v>16684.540879999997</v>
      </c>
      <c r="G29" s="10">
        <f t="shared" ref="G29:J29" si="2">SUM(G12:G28)</f>
        <v>14601.133739999999</v>
      </c>
      <c r="H29" s="10">
        <f t="shared" si="2"/>
        <v>17759</v>
      </c>
      <c r="I29" s="10">
        <f t="shared" si="2"/>
        <v>5022.2897400000002</v>
      </c>
      <c r="J29" s="10">
        <f t="shared" si="2"/>
        <v>17826</v>
      </c>
      <c r="K29" s="9"/>
      <c r="L29" s="9"/>
      <c r="M29" s="9"/>
    </row>
    <row r="30" spans="1:13" x14ac:dyDescent="0.25">
      <c r="A30" s="4"/>
      <c r="B30" s="4"/>
      <c r="C30" s="4"/>
      <c r="D30" s="4"/>
      <c r="E30" s="4"/>
      <c r="F30" s="6"/>
      <c r="G30" s="6"/>
      <c r="H30" s="6"/>
      <c r="I30" s="6"/>
      <c r="J30" s="7"/>
      <c r="K30" s="5"/>
      <c r="L30" s="5"/>
      <c r="M30" s="5"/>
    </row>
    <row r="31" spans="1:13" x14ac:dyDescent="0.25">
      <c r="A31" s="4">
        <v>10</v>
      </c>
      <c r="B31" s="4">
        <v>6171</v>
      </c>
      <c r="C31" s="4">
        <v>6111</v>
      </c>
      <c r="D31" s="4"/>
      <c r="E31" s="4"/>
      <c r="F31" s="6">
        <v>825.09950000000003</v>
      </c>
      <c r="G31" s="6">
        <v>1552.39733</v>
      </c>
      <c r="H31" s="6">
        <v>2505</v>
      </c>
      <c r="I31" s="6">
        <v>70.180000000000007</v>
      </c>
      <c r="J31" s="7">
        <v>7170</v>
      </c>
      <c r="K31" s="5" t="s">
        <v>25</v>
      </c>
      <c r="L31" s="5" t="s">
        <v>14</v>
      </c>
      <c r="M31" s="5"/>
    </row>
    <row r="32" spans="1:13" x14ac:dyDescent="0.25">
      <c r="A32" s="4">
        <v>10</v>
      </c>
      <c r="B32" s="4">
        <v>6171</v>
      </c>
      <c r="C32" s="4">
        <v>6121</v>
      </c>
      <c r="D32" s="4"/>
      <c r="E32" s="4"/>
      <c r="F32" s="6"/>
      <c r="G32" s="6">
        <v>213.202</v>
      </c>
      <c r="H32" s="6"/>
      <c r="I32" s="6"/>
      <c r="J32" s="7"/>
      <c r="K32" s="5" t="s">
        <v>26</v>
      </c>
      <c r="L32" s="5" t="s">
        <v>14</v>
      </c>
      <c r="M32" s="5"/>
    </row>
    <row r="33" spans="1:13" x14ac:dyDescent="0.25">
      <c r="A33" s="4">
        <v>10</v>
      </c>
      <c r="B33" s="4">
        <v>6171</v>
      </c>
      <c r="C33" s="4">
        <v>6125</v>
      </c>
      <c r="D33" s="4"/>
      <c r="E33" s="4"/>
      <c r="F33" s="6">
        <v>910.5204</v>
      </c>
      <c r="G33" s="6">
        <v>305.72478000000001</v>
      </c>
      <c r="H33" s="6">
        <v>4710</v>
      </c>
      <c r="I33" s="6">
        <v>43.033000000000001</v>
      </c>
      <c r="J33" s="7">
        <v>1910</v>
      </c>
      <c r="K33" s="5" t="s">
        <v>27</v>
      </c>
      <c r="L33" s="5" t="s">
        <v>14</v>
      </c>
      <c r="M33" s="5"/>
    </row>
    <row r="34" spans="1:13" x14ac:dyDescent="0.25">
      <c r="A34" s="4"/>
      <c r="B34" s="4"/>
      <c r="C34" s="4"/>
      <c r="D34" s="4"/>
      <c r="E34" s="4"/>
      <c r="F34" s="6"/>
      <c r="G34" s="6"/>
      <c r="H34" s="6"/>
      <c r="I34" s="6"/>
      <c r="J34" s="7"/>
      <c r="K34" s="5"/>
      <c r="L34" s="5"/>
      <c r="M34" s="5"/>
    </row>
    <row r="35" spans="1:13" x14ac:dyDescent="0.25">
      <c r="A35" s="8"/>
      <c r="B35" s="8" t="s">
        <v>31</v>
      </c>
      <c r="C35" s="8"/>
      <c r="D35" s="8"/>
      <c r="E35" s="8"/>
      <c r="F35" s="10">
        <f>SUM(F30:F34)</f>
        <v>1735.6199000000001</v>
      </c>
      <c r="G35" s="10">
        <f t="shared" ref="G35:J35" si="3">SUM(G30:G34)</f>
        <v>2071.32411</v>
      </c>
      <c r="H35" s="10">
        <f t="shared" si="3"/>
        <v>7215</v>
      </c>
      <c r="I35" s="10">
        <f t="shared" si="3"/>
        <v>113.21300000000001</v>
      </c>
      <c r="J35" s="10">
        <f t="shared" si="3"/>
        <v>9080</v>
      </c>
      <c r="K35" s="9"/>
      <c r="L35" s="9"/>
      <c r="M35" s="9"/>
    </row>
    <row r="36" spans="1:13" x14ac:dyDescent="0.25">
      <c r="A36" s="4"/>
      <c r="B36" s="4"/>
      <c r="C36" s="4"/>
      <c r="D36" s="4"/>
      <c r="E36" s="4"/>
      <c r="F36" s="6"/>
      <c r="G36" s="6"/>
      <c r="H36" s="6"/>
      <c r="I36" s="6"/>
      <c r="J36" s="7"/>
      <c r="K36" s="5"/>
      <c r="L36" s="5"/>
      <c r="M36" s="5"/>
    </row>
    <row r="37" spans="1:13" x14ac:dyDescent="0.25">
      <c r="A37" s="8"/>
      <c r="B37" s="8" t="s">
        <v>79</v>
      </c>
      <c r="C37" s="8"/>
      <c r="D37" s="8"/>
      <c r="E37" s="8"/>
      <c r="F37" s="10">
        <f>SUM(F35,F29)</f>
        <v>18420.160779999998</v>
      </c>
      <c r="G37" s="10">
        <f t="shared" ref="G37:J37" si="4">SUM(G35,G29)</f>
        <v>16672.457849999999</v>
      </c>
      <c r="H37" s="10">
        <f t="shared" si="4"/>
        <v>24974</v>
      </c>
      <c r="I37" s="10">
        <f t="shared" si="4"/>
        <v>5135.5027399999999</v>
      </c>
      <c r="J37" s="10">
        <f t="shared" si="4"/>
        <v>26906</v>
      </c>
      <c r="K37" s="9"/>
      <c r="L37" s="9"/>
      <c r="M37" s="9"/>
    </row>
    <row r="38" spans="1:13" x14ac:dyDescent="0.25">
      <c r="A38" s="4"/>
      <c r="B38" s="4"/>
      <c r="C38" s="4"/>
      <c r="D38" s="4"/>
      <c r="E38" s="4"/>
      <c r="F38" s="6"/>
      <c r="G38" s="6"/>
      <c r="H38" s="6"/>
      <c r="I38" s="6"/>
      <c r="J38" s="7"/>
      <c r="K38" s="5"/>
      <c r="L38" s="5"/>
      <c r="M38" s="5"/>
    </row>
    <row r="39" spans="1:13" x14ac:dyDescent="0.25">
      <c r="A39" s="8"/>
      <c r="B39" s="8" t="s">
        <v>32</v>
      </c>
      <c r="C39" s="8"/>
      <c r="D39" s="8"/>
      <c r="E39" s="8"/>
      <c r="F39" s="10">
        <f>F11-F37</f>
        <v>-18338.730779999998</v>
      </c>
      <c r="G39" s="10">
        <f t="shared" ref="G39:J39" si="5">G11-G37</f>
        <v>-16141.548449999998</v>
      </c>
      <c r="H39" s="10">
        <f t="shared" si="5"/>
        <v>-24956</v>
      </c>
      <c r="I39" s="10">
        <f t="shared" si="5"/>
        <v>-5015.5667400000002</v>
      </c>
      <c r="J39" s="10">
        <f t="shared" si="5"/>
        <v>-26906</v>
      </c>
      <c r="K39" s="9"/>
      <c r="L39" s="9"/>
      <c r="M39" s="9"/>
    </row>
    <row r="40" spans="1:13" x14ac:dyDescent="0.25">
      <c r="A40" s="8"/>
      <c r="B40" s="8" t="s">
        <v>33</v>
      </c>
      <c r="C40" s="8"/>
      <c r="D40" s="8"/>
      <c r="E40" s="8"/>
      <c r="F40" s="10">
        <f>F9-F29</f>
        <v>-16603.110879999997</v>
      </c>
      <c r="G40" s="10">
        <f t="shared" ref="G40:J40" si="6">G9-G29</f>
        <v>-14070.224339999999</v>
      </c>
      <c r="H40" s="10">
        <f t="shared" si="6"/>
        <v>-17741</v>
      </c>
      <c r="I40" s="10">
        <f t="shared" si="6"/>
        <v>-4902.3537400000005</v>
      </c>
      <c r="J40" s="10">
        <f t="shared" si="6"/>
        <v>-17826</v>
      </c>
      <c r="K40" s="9"/>
      <c r="L40" s="9"/>
      <c r="M40" s="9"/>
    </row>
  </sheetData>
  <pageMargins left="0.19685039369791668" right="0.19685039369791668" top="0.19685039369791668" bottom="0.39370078739583336" header="0.19685039369791668" footer="0.19685039369791668"/>
  <pageSetup paperSize="9" scale="66" fitToHeight="0" orientation="landscape" r:id="rId1"/>
  <headerFooter>
    <oddFooter>&amp;R&amp;D (str. &amp;P z 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42"/>
  <sheetViews>
    <sheetView topLeftCell="A16" workbookViewId="0">
      <selection activeCell="B50" sqref="B50"/>
    </sheetView>
  </sheetViews>
  <sheetFormatPr defaultColWidth="9" defaultRowHeight="14.4" x14ac:dyDescent="0.3"/>
  <cols>
    <col min="1" max="1" width="73.26953125" style="17" bestFit="1" customWidth="1"/>
    <col min="2" max="2" width="22" style="17" bestFit="1" customWidth="1"/>
    <col min="3" max="16384" width="9" style="17"/>
  </cols>
  <sheetData>
    <row r="1" spans="1:2" x14ac:dyDescent="0.3">
      <c r="A1" s="15" t="s">
        <v>37</v>
      </c>
      <c r="B1" s="16" t="s">
        <v>38</v>
      </c>
    </row>
    <row r="2" spans="1:2" ht="15" thickBot="1" x14ac:dyDescent="0.35">
      <c r="A2" s="18" t="s">
        <v>39</v>
      </c>
      <c r="B2" s="19">
        <v>50000</v>
      </c>
    </row>
    <row r="3" spans="1:2" x14ac:dyDescent="0.3">
      <c r="A3" s="20" t="s">
        <v>40</v>
      </c>
      <c r="B3" s="21">
        <v>50000</v>
      </c>
    </row>
    <row r="4" spans="1:2" ht="15" thickBot="1" x14ac:dyDescent="0.35">
      <c r="A4" s="18" t="s">
        <v>41</v>
      </c>
      <c r="B4" s="19">
        <v>2250000</v>
      </c>
    </row>
    <row r="5" spans="1:2" x14ac:dyDescent="0.3">
      <c r="A5" s="20" t="s">
        <v>42</v>
      </c>
      <c r="B5" s="21">
        <v>2000000</v>
      </c>
    </row>
    <row r="6" spans="1:2" x14ac:dyDescent="0.3">
      <c r="A6" s="20" t="s">
        <v>43</v>
      </c>
      <c r="B6" s="21">
        <v>250000</v>
      </c>
    </row>
    <row r="7" spans="1:2" ht="15" thickBot="1" x14ac:dyDescent="0.35">
      <c r="A7" s="18" t="s">
        <v>44</v>
      </c>
      <c r="B7" s="19">
        <v>600000</v>
      </c>
    </row>
    <row r="8" spans="1:2" x14ac:dyDescent="0.3">
      <c r="A8" s="20" t="s">
        <v>45</v>
      </c>
      <c r="B8" s="21">
        <v>50000</v>
      </c>
    </row>
    <row r="9" spans="1:2" x14ac:dyDescent="0.3">
      <c r="A9" s="20" t="s">
        <v>46</v>
      </c>
      <c r="B9" s="21">
        <v>150000</v>
      </c>
    </row>
    <row r="10" spans="1:2" x14ac:dyDescent="0.3">
      <c r="A10" s="20" t="s">
        <v>47</v>
      </c>
      <c r="B10" s="21">
        <v>400000</v>
      </c>
    </row>
    <row r="11" spans="1:2" ht="15" thickBot="1" x14ac:dyDescent="0.35">
      <c r="A11" s="18" t="s">
        <v>48</v>
      </c>
      <c r="B11" s="19">
        <v>200000</v>
      </c>
    </row>
    <row r="12" spans="1:2" x14ac:dyDescent="0.3">
      <c r="A12" s="20" t="s">
        <v>49</v>
      </c>
      <c r="B12" s="21">
        <v>200000</v>
      </c>
    </row>
    <row r="13" spans="1:2" ht="15" thickBot="1" x14ac:dyDescent="0.35">
      <c r="A13" s="18" t="s">
        <v>50</v>
      </c>
      <c r="B13" s="19">
        <v>300000</v>
      </c>
    </row>
    <row r="14" spans="1:2" ht="15" thickBot="1" x14ac:dyDescent="0.35">
      <c r="A14" s="18" t="s">
        <v>51</v>
      </c>
      <c r="B14" s="19">
        <v>12296000</v>
      </c>
    </row>
    <row r="15" spans="1:2" x14ac:dyDescent="0.3">
      <c r="A15" s="20" t="s">
        <v>52</v>
      </c>
      <c r="B15" s="21">
        <v>250000</v>
      </c>
    </row>
    <row r="16" spans="1:2" x14ac:dyDescent="0.3">
      <c r="A16" s="20" t="s">
        <v>53</v>
      </c>
      <c r="B16" s="21">
        <v>1015000</v>
      </c>
    </row>
    <row r="17" spans="1:2" x14ac:dyDescent="0.3">
      <c r="A17" s="20" t="s">
        <v>54</v>
      </c>
      <c r="B17" s="21">
        <v>760000</v>
      </c>
    </row>
    <row r="18" spans="1:2" x14ac:dyDescent="0.3">
      <c r="A18" s="20" t="s">
        <v>55</v>
      </c>
      <c r="B18" s="21">
        <v>981000</v>
      </c>
    </row>
    <row r="19" spans="1:2" x14ac:dyDescent="0.3">
      <c r="A19" s="20" t="s">
        <v>56</v>
      </c>
      <c r="B19" s="21">
        <v>755000</v>
      </c>
    </row>
    <row r="20" spans="1:2" x14ac:dyDescent="0.3">
      <c r="A20" s="20" t="s">
        <v>57</v>
      </c>
      <c r="B20" s="21">
        <v>980000</v>
      </c>
    </row>
    <row r="21" spans="1:2" x14ac:dyDescent="0.3">
      <c r="A21" s="20" t="s">
        <v>58</v>
      </c>
      <c r="B21" s="21">
        <v>1750000</v>
      </c>
    </row>
    <row r="22" spans="1:2" x14ac:dyDescent="0.3">
      <c r="A22" s="20" t="s">
        <v>59</v>
      </c>
      <c r="B22" s="21">
        <v>25000</v>
      </c>
    </row>
    <row r="23" spans="1:2" x14ac:dyDescent="0.3">
      <c r="A23" s="20" t="s">
        <v>60</v>
      </c>
      <c r="B23" s="21">
        <v>1500000</v>
      </c>
    </row>
    <row r="24" spans="1:2" x14ac:dyDescent="0.3">
      <c r="A24" s="20" t="s">
        <v>61</v>
      </c>
      <c r="B24" s="21">
        <v>980000</v>
      </c>
    </row>
    <row r="25" spans="1:2" x14ac:dyDescent="0.3">
      <c r="A25" s="20" t="s">
        <v>62</v>
      </c>
      <c r="B25" s="21">
        <v>3300000</v>
      </c>
    </row>
    <row r="26" spans="1:2" ht="15" thickBot="1" x14ac:dyDescent="0.35">
      <c r="A26" s="18" t="s">
        <v>63</v>
      </c>
      <c r="B26" s="19">
        <v>180000</v>
      </c>
    </row>
    <row r="27" spans="1:2" ht="15" thickBot="1" x14ac:dyDescent="0.35">
      <c r="A27" s="18" t="s">
        <v>64</v>
      </c>
      <c r="B27" s="19">
        <v>700000</v>
      </c>
    </row>
    <row r="28" spans="1:2" x14ac:dyDescent="0.3">
      <c r="A28" s="20" t="s">
        <v>65</v>
      </c>
      <c r="B28" s="21">
        <v>200000</v>
      </c>
    </row>
    <row r="29" spans="1:2" x14ac:dyDescent="0.3">
      <c r="A29" s="20" t="s">
        <v>66</v>
      </c>
      <c r="B29" s="21">
        <v>500000</v>
      </c>
    </row>
    <row r="30" spans="1:2" ht="15" thickBot="1" x14ac:dyDescent="0.35">
      <c r="A30" s="18" t="s">
        <v>67</v>
      </c>
      <c r="B30" s="19">
        <v>1250000</v>
      </c>
    </row>
    <row r="31" spans="1:2" x14ac:dyDescent="0.3">
      <c r="A31" s="20" t="s">
        <v>68</v>
      </c>
      <c r="B31" s="21">
        <v>1250000</v>
      </c>
    </row>
    <row r="32" spans="1:2" ht="15" thickBot="1" x14ac:dyDescent="0.35">
      <c r="A32" s="18" t="s">
        <v>69</v>
      </c>
      <c r="B32" s="19">
        <v>7170000</v>
      </c>
    </row>
    <row r="33" spans="1:2" x14ac:dyDescent="0.3">
      <c r="A33" s="20" t="s">
        <v>70</v>
      </c>
      <c r="B33" s="21">
        <v>570000</v>
      </c>
    </row>
    <row r="34" spans="1:2" x14ac:dyDescent="0.3">
      <c r="A34" s="20" t="s">
        <v>71</v>
      </c>
      <c r="B34" s="21">
        <v>5300000</v>
      </c>
    </row>
    <row r="35" spans="1:2" x14ac:dyDescent="0.3">
      <c r="A35" s="20" t="s">
        <v>60</v>
      </c>
      <c r="B35" s="21">
        <v>1300000</v>
      </c>
    </row>
    <row r="36" spans="1:2" ht="15" thickBot="1" x14ac:dyDescent="0.35">
      <c r="A36" s="18" t="s">
        <v>72</v>
      </c>
      <c r="B36" s="19">
        <v>1910000</v>
      </c>
    </row>
    <row r="37" spans="1:2" x14ac:dyDescent="0.3">
      <c r="A37" s="20" t="s">
        <v>73</v>
      </c>
      <c r="B37" s="21">
        <v>400000</v>
      </c>
    </row>
    <row r="38" spans="1:2" x14ac:dyDescent="0.3">
      <c r="A38" s="20" t="s">
        <v>74</v>
      </c>
      <c r="B38" s="21">
        <v>60000</v>
      </c>
    </row>
    <row r="39" spans="1:2" x14ac:dyDescent="0.3">
      <c r="A39" s="20" t="s">
        <v>75</v>
      </c>
      <c r="B39" s="21">
        <v>700000</v>
      </c>
    </row>
    <row r="40" spans="1:2" x14ac:dyDescent="0.3">
      <c r="A40" s="20" t="s">
        <v>76</v>
      </c>
      <c r="B40" s="21">
        <v>300000</v>
      </c>
    </row>
    <row r="41" spans="1:2" x14ac:dyDescent="0.3">
      <c r="A41" s="20" t="s">
        <v>77</v>
      </c>
      <c r="B41" s="21">
        <v>450000</v>
      </c>
    </row>
    <row r="42" spans="1:2" ht="15" thickBot="1" x14ac:dyDescent="0.35">
      <c r="A42" s="22" t="s">
        <v>78</v>
      </c>
      <c r="B42" s="23">
        <v>26906000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R2019_10</vt:lpstr>
      <vt:lpstr>Podrobný rozpočet</vt:lpstr>
      <vt:lpstr>'R2019_10'!Názvy_tisku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2018-07-20T06:29:26Z</dcterms:created>
  <dcterms:modified xsi:type="dcterms:W3CDTF">2018-11-27T09:32:24Z</dcterms:modified>
</cp:coreProperties>
</file>